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com\Downloads\"/>
    </mc:Choice>
  </mc:AlternateContent>
  <bookViews>
    <workbookView xWindow="0" yWindow="2436" windowWidth="20160" windowHeight="7872" activeTab="1"/>
  </bookViews>
  <sheets>
    <sheet name="CHART OF ACCOUNTS " sheetId="1" r:id="rId1"/>
    <sheet name="DAILY EXPENSES BOOK" sheetId="2" r:id="rId2"/>
    <sheet name="TRIAL BALANCE" sheetId="3" r:id="rId3"/>
  </sheets>
  <definedNames>
    <definedName name="_xlnm._FilterDatabase" localSheetId="1" hidden="1">'DAILY EXPENSES BOOK'!$A$7:$E$30</definedName>
  </definedNames>
  <calcPr calcId="152511"/>
</workbook>
</file>

<file path=xl/calcChain.xml><?xml version="1.0" encoding="utf-8"?>
<calcChain xmlns="http://schemas.openxmlformats.org/spreadsheetml/2006/main">
  <c r="E30" i="3" l="1"/>
  <c r="F30" i="3" s="1"/>
  <c r="D30" i="3"/>
  <c r="E29" i="3"/>
  <c r="F29" i="3" s="1"/>
  <c r="D29" i="3"/>
  <c r="E28" i="3"/>
  <c r="F28" i="3" s="1"/>
  <c r="D28" i="3"/>
  <c r="E27" i="3"/>
  <c r="F27" i="3" s="1"/>
  <c r="D27" i="3"/>
  <c r="E26" i="3"/>
  <c r="F26" i="3" s="1"/>
  <c r="D26" i="3"/>
  <c r="E25" i="3"/>
  <c r="F25" i="3" s="1"/>
  <c r="D25" i="3"/>
  <c r="E24" i="3"/>
  <c r="F24" i="3" s="1"/>
  <c r="D24" i="3"/>
  <c r="E23" i="3"/>
  <c r="F23" i="3" s="1"/>
  <c r="D23" i="3"/>
  <c r="E22" i="3"/>
  <c r="D22" i="3"/>
  <c r="E21" i="3"/>
  <c r="D21" i="3"/>
  <c r="E20" i="3"/>
  <c r="D20" i="3"/>
  <c r="F20" i="3" s="1"/>
  <c r="E19" i="3"/>
  <c r="D19" i="3"/>
  <c r="E18" i="3"/>
  <c r="D18" i="3"/>
  <c r="F18" i="3" s="1"/>
  <c r="E17" i="3"/>
  <c r="D17" i="3"/>
  <c r="E16" i="3"/>
  <c r="D16" i="3"/>
  <c r="F16" i="3" s="1"/>
  <c r="E15" i="3"/>
  <c r="D15" i="3"/>
  <c r="E14" i="3"/>
  <c r="D14" i="3"/>
  <c r="F14" i="3" s="1"/>
  <c r="E13" i="3"/>
  <c r="D13" i="3"/>
  <c r="E12" i="3"/>
  <c r="D12" i="3"/>
  <c r="F12" i="3" s="1"/>
  <c r="E11" i="3"/>
  <c r="D11" i="3"/>
  <c r="E10" i="3"/>
  <c r="D10" i="3"/>
  <c r="F10" i="3" s="1"/>
  <c r="E9" i="3"/>
  <c r="D9" i="3"/>
  <c r="E8" i="3"/>
  <c r="D8" i="3"/>
  <c r="F8" i="3" s="1"/>
  <c r="E7" i="3"/>
  <c r="D7" i="3"/>
  <c r="F7" i="3" s="1"/>
  <c r="E40" i="2"/>
  <c r="E38" i="2"/>
  <c r="C38" i="2"/>
  <c r="F22" i="3" l="1"/>
  <c r="F9" i="3"/>
  <c r="F11" i="3"/>
  <c r="F13" i="3"/>
  <c r="F15" i="3"/>
  <c r="F17" i="3"/>
  <c r="F19" i="3"/>
  <c r="F21" i="3"/>
  <c r="E31" i="3"/>
  <c r="D31" i="3" l="1"/>
</calcChain>
</file>

<file path=xl/sharedStrings.xml><?xml version="1.0" encoding="utf-8"?>
<sst xmlns="http://schemas.openxmlformats.org/spreadsheetml/2006/main" count="170" uniqueCount="75">
  <si>
    <t>CASH IN HAND</t>
  </si>
  <si>
    <t>ACCOUNT RECEIVABLE</t>
  </si>
  <si>
    <t>CAR</t>
  </si>
  <si>
    <t>LAND</t>
  </si>
  <si>
    <t>COMPUTERS</t>
  </si>
  <si>
    <t>CUSTOM DUTY</t>
  </si>
  <si>
    <t>LOADING / UNLOADING</t>
  </si>
  <si>
    <t>SALARIES EXPENSE</t>
  </si>
  <si>
    <t>KITCHEN EXPENSE</t>
  </si>
  <si>
    <t>ADVERTISEMENT EXPENSE</t>
  </si>
  <si>
    <t>BANK CHARGES</t>
  </si>
  <si>
    <t>AUDIT FEE</t>
  </si>
  <si>
    <t>REPAIR AND MAINTENANCE</t>
  </si>
  <si>
    <t>FREIGHT CHARGES</t>
  </si>
  <si>
    <t>UTILITIES PAYABLE</t>
  </si>
  <si>
    <t>BILLS PAYABLE</t>
  </si>
  <si>
    <t>INCOME TAX PAYABLE</t>
  </si>
  <si>
    <t>SUNDRY CREDITORS</t>
  </si>
  <si>
    <t>LONG TERM LOAN PAYABLE</t>
  </si>
  <si>
    <t>EXPORT SALES</t>
  </si>
  <si>
    <t>ASSETS</t>
  </si>
  <si>
    <t>EXPENSES</t>
  </si>
  <si>
    <t>LIABILITY</t>
  </si>
  <si>
    <t>SALES</t>
  </si>
  <si>
    <t>ACCOUNT TYPE</t>
  </si>
  <si>
    <t>CHART OF ACCOUNTS</t>
  </si>
  <si>
    <t xml:space="preserve"> </t>
  </si>
  <si>
    <t>[ ADD YOUR COMPANY NAME ]</t>
  </si>
  <si>
    <t>DATE</t>
  </si>
  <si>
    <t>[ YOUR COMPANY NAME ]</t>
  </si>
  <si>
    <t>PURCHASED LAPTOP</t>
  </si>
  <si>
    <t>PURCHASED PRINTER</t>
  </si>
  <si>
    <t>OFFICE EQUIPMENTS</t>
  </si>
  <si>
    <t>PIAD STAFF SALARIES M.O DEC-2018</t>
  </si>
  <si>
    <t>RENT EXPENSE</t>
  </si>
  <si>
    <t>PAID RENT M.O DEC-2018</t>
  </si>
  <si>
    <t>PAID OFFICE RENT M.O DEC-2018</t>
  </si>
  <si>
    <t>REPAIR MOTOR IN PRODUCTION DEPT.</t>
  </si>
  <si>
    <t>PAID CUSTOM DUTY</t>
  </si>
  <si>
    <t>PAID MINERAL WATER BILL M.O DEC-2018</t>
  </si>
  <si>
    <t>PURCHASED OFFICE TABLE</t>
  </si>
  <si>
    <t>PAID ADVERTISEMENT EXPENSE</t>
  </si>
  <si>
    <t>PAID FREIGHT CHARGES</t>
  </si>
  <si>
    <t>LUCH FOR DIRECTORS</t>
  </si>
  <si>
    <t>PURCHASED HARD DISK FOR LAPTOP</t>
  </si>
  <si>
    <t>DEDUCT BANK CHARGES ON CVARIOUS TRANSACTIONS</t>
  </si>
  <si>
    <t>CREDIT</t>
  </si>
  <si>
    <t>TOTAL</t>
  </si>
  <si>
    <t xml:space="preserve">DEBIT </t>
  </si>
  <si>
    <t>CAPITAL</t>
  </si>
  <si>
    <t>CAPITAL ACCOUNT</t>
  </si>
  <si>
    <t>NARRATION</t>
  </si>
  <si>
    <t>INVESTMENT BY DIRECTORS</t>
  </si>
  <si>
    <t>LOCAL SALES</t>
  </si>
  <si>
    <t>LOCAL SALES BILL NO. 789</t>
  </si>
  <si>
    <t>EXPORT SALES AG. SHIPMENT NO. 208</t>
  </si>
  <si>
    <t xml:space="preserve">MACHINE REPAIRED  </t>
  </si>
  <si>
    <t>PAID MONTHLY AUDITOR FEE</t>
  </si>
  <si>
    <t>BALANCE</t>
  </si>
  <si>
    <t>S.NO.</t>
  </si>
  <si>
    <t xml:space="preserve">TRIAL BALANCE </t>
  </si>
  <si>
    <t>AMOUNT</t>
  </si>
  <si>
    <t>PAID SALARY EXPENSE.</t>
  </si>
  <si>
    <t xml:space="preserve">BANK ACCOUNT </t>
  </si>
  <si>
    <t>ACCOUNT HEAD</t>
  </si>
  <si>
    <t>NAME OF ACCOUNT HEAD</t>
  </si>
  <si>
    <t xml:space="preserve">                                        DEBIT</t>
  </si>
  <si>
    <t xml:space="preserve">                            CREDIT</t>
  </si>
  <si>
    <t>NAME OF ACCOUNTS</t>
  </si>
  <si>
    <t xml:space="preserve">PAID LOADING FOR RAW MATERIALS. </t>
  </si>
  <si>
    <t>DAILY EXPENSES BOOK</t>
  </si>
  <si>
    <t>FILTER TOTAL.</t>
  </si>
  <si>
    <t>FOR THE MONTH OF NOV-2020</t>
  </si>
  <si>
    <t>FOR THE MONTH OF NOVEMBER 2020</t>
  </si>
  <si>
    <t>PAID REPAIR AND MAINT. FOR FACTORY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</si>
</sst>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09]d\-mmm\-yy;@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164" fontId="0" fillId="0" borderId="0" xfId="0" applyNumberFormat="1"/>
    <xf numFmtId="165" fontId="0" fillId="0" borderId="0" xfId="1" applyNumberFormat="1" applyFont="1"/>
    <xf numFmtId="0" fontId="3" fillId="0" borderId="1" xfId="0" applyFont="1" applyBorder="1"/>
    <xf numFmtId="165" fontId="3" fillId="0" borderId="1" xfId="1" applyNumberFormat="1" applyFont="1" applyBorder="1"/>
    <xf numFmtId="164" fontId="3" fillId="0" borderId="0" xfId="0" applyNumberFormat="1" applyFont="1"/>
    <xf numFmtId="165" fontId="3" fillId="0" borderId="0" xfId="1" applyNumberFormat="1" applyFont="1"/>
    <xf numFmtId="0" fontId="2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/>
    <xf numFmtId="164" fontId="4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5" fontId="4" fillId="0" borderId="6" xfId="0" applyNumberFormat="1" applyFont="1" applyBorder="1" applyAlignment="1">
      <alignment horizontal="center"/>
    </xf>
    <xf numFmtId="165" fontId="4" fillId="0" borderId="6" xfId="1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10" xfId="0" applyFont="1" applyBorder="1"/>
    <xf numFmtId="165" fontId="3" fillId="0" borderId="10" xfId="1" applyNumberFormat="1" applyFont="1" applyBorder="1"/>
    <xf numFmtId="164" fontId="3" fillId="0" borderId="8" xfId="0" applyNumberFormat="1" applyFont="1" applyBorder="1"/>
    <xf numFmtId="0" fontId="3" fillId="0" borderId="9" xfId="0" applyFont="1" applyBorder="1"/>
    <xf numFmtId="164" fontId="3" fillId="0" borderId="3" xfId="0" applyNumberFormat="1" applyFont="1" applyBorder="1"/>
    <xf numFmtId="0" fontId="3" fillId="0" borderId="4" xfId="0" applyFont="1" applyBorder="1"/>
    <xf numFmtId="164" fontId="3" fillId="0" borderId="11" xfId="0" applyNumberFormat="1" applyFont="1" applyBorder="1"/>
    <xf numFmtId="0" fontId="3" fillId="0" borderId="12" xfId="0" applyFont="1" applyBorder="1"/>
    <xf numFmtId="165" fontId="3" fillId="0" borderId="12" xfId="1" applyNumberFormat="1" applyFont="1" applyBorder="1"/>
    <xf numFmtId="0" fontId="3" fillId="0" borderId="13" xfId="0" applyFont="1" applyBorder="1" applyAlignment="1">
      <alignment horizontal="left"/>
    </xf>
    <xf numFmtId="164" fontId="8" fillId="2" borderId="14" xfId="0" applyNumberFormat="1" applyFont="1" applyFill="1" applyBorder="1"/>
    <xf numFmtId="164" fontId="9" fillId="2" borderId="5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/>
    <xf numFmtId="0" fontId="4" fillId="0" borderId="5" xfId="0" applyFont="1" applyBorder="1" applyAlignment="1">
      <alignment horizontal="center"/>
    </xf>
    <xf numFmtId="165" fontId="0" fillId="0" borderId="10" xfId="1" applyNumberFormat="1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6" fillId="0" borderId="4" xfId="0" applyFont="1" applyBorder="1"/>
    <xf numFmtId="0" fontId="10" fillId="0" borderId="0" xfId="0" applyFont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165" fontId="0" fillId="0" borderId="9" xfId="0" applyNumberFormat="1" applyBorder="1"/>
    <xf numFmtId="0" fontId="0" fillId="0" borderId="3" xfId="0" applyBorder="1" applyAlignment="1">
      <alignment horizontal="center"/>
    </xf>
    <xf numFmtId="165" fontId="0" fillId="0" borderId="4" xfId="0" applyNumberFormat="1" applyBorder="1"/>
    <xf numFmtId="0" fontId="0" fillId="0" borderId="18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1" xfId="0" applyFont="1" applyBorder="1"/>
    <xf numFmtId="0" fontId="0" fillId="0" borderId="2" xfId="0" applyFont="1" applyBorder="1"/>
    <xf numFmtId="0" fontId="7" fillId="3" borderId="11" xfId="0" applyFont="1" applyFill="1" applyBorder="1"/>
    <xf numFmtId="165" fontId="0" fillId="3" borderId="13" xfId="1" applyNumberFormat="1" applyFont="1" applyFill="1" applyBorder="1"/>
    <xf numFmtId="0" fontId="4" fillId="3" borderId="6" xfId="0" applyFont="1" applyFill="1" applyBorder="1" applyAlignment="1">
      <alignment horizontal="center"/>
    </xf>
    <xf numFmtId="165" fontId="4" fillId="3" borderId="6" xfId="1" applyNumberFormat="1" applyFont="1" applyFill="1" applyBorder="1" applyAlignment="1">
      <alignment horizontal="center"/>
    </xf>
    <xf numFmtId="0" fontId="0" fillId="3" borderId="13" xfId="0" applyFill="1" applyBorder="1"/>
    <xf numFmtId="0" fontId="4" fillId="3" borderId="20" xfId="0" applyFont="1" applyFill="1" applyBorder="1" applyAlignment="1">
      <alignment horizontal="center"/>
    </xf>
    <xf numFmtId="165" fontId="4" fillId="3" borderId="20" xfId="1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4" fillId="2" borderId="19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5"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</dxfs>
  <tableStyles count="0" defaultTableStyle="TableStyleMedium2" defaultPivotStyle="PivotStyleLight16"/>
  <colors>
    <mruColors>
      <color rgb="FF66FF99"/>
      <color rgb="FFA2ED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B6:C32" totalsRowShown="0" headerRowDxfId="4" dataDxfId="2" headerRowBorderDxfId="3">
  <tableColumns count="2">
    <tableColumn id="1" name="ACCOUNT TYPE" dataDxfId="1"/>
    <tableColumn id="2" name="NAME OF ACCOUNTS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2"/>
  <sheetViews>
    <sheetView topLeftCell="A6" workbookViewId="0">
      <selection activeCell="B14" sqref="B14:B18"/>
    </sheetView>
  </sheetViews>
  <sheetFormatPr defaultRowHeight="15.6" x14ac:dyDescent="0.3"/>
  <cols>
    <col min="1" max="1" width="8.88671875" style="4"/>
    <col min="2" max="2" width="21.5546875" style="4" customWidth="1"/>
    <col min="3" max="3" width="31.6640625" style="4" customWidth="1"/>
    <col min="4" max="4" width="10.6640625" style="4" customWidth="1"/>
    <col min="5" max="16384" width="8.88671875" style="4"/>
  </cols>
  <sheetData>
    <row r="2" spans="1:3" ht="18" x14ac:dyDescent="0.35">
      <c r="A2" s="4" t="s">
        <v>26</v>
      </c>
      <c r="B2" s="61" t="s">
        <v>27</v>
      </c>
      <c r="C2" s="61"/>
    </row>
    <row r="3" spans="1:3" ht="18" x14ac:dyDescent="0.35">
      <c r="B3" s="61" t="s">
        <v>25</v>
      </c>
      <c r="C3" s="61"/>
    </row>
    <row r="5" spans="1:3" ht="16.2" thickBot="1" x14ac:dyDescent="0.35"/>
    <row r="6" spans="1:3" s="2" customFormat="1" ht="16.2" thickBot="1" x14ac:dyDescent="0.35">
      <c r="B6" s="35" t="s">
        <v>24</v>
      </c>
      <c r="C6" s="18" t="s">
        <v>68</v>
      </c>
    </row>
    <row r="7" spans="1:3" x14ac:dyDescent="0.3">
      <c r="B7" s="31" t="s">
        <v>20</v>
      </c>
      <c r="C7" s="24" t="s">
        <v>63</v>
      </c>
    </row>
    <row r="8" spans="1:3" x14ac:dyDescent="0.3">
      <c r="B8" s="32" t="s">
        <v>20</v>
      </c>
      <c r="C8" s="24" t="s">
        <v>0</v>
      </c>
    </row>
    <row r="9" spans="1:3" x14ac:dyDescent="0.3">
      <c r="B9" s="32" t="s">
        <v>20</v>
      </c>
      <c r="C9" s="40" t="s">
        <v>1</v>
      </c>
    </row>
    <row r="10" spans="1:3" x14ac:dyDescent="0.3">
      <c r="B10" s="32" t="s">
        <v>20</v>
      </c>
      <c r="C10" s="24" t="s">
        <v>2</v>
      </c>
    </row>
    <row r="11" spans="1:3" x14ac:dyDescent="0.3">
      <c r="B11" s="32" t="s">
        <v>20</v>
      </c>
      <c r="C11" s="24" t="s">
        <v>4</v>
      </c>
    </row>
    <row r="12" spans="1:3" x14ac:dyDescent="0.3">
      <c r="B12" s="32" t="s">
        <v>20</v>
      </c>
      <c r="C12" s="24" t="s">
        <v>3</v>
      </c>
    </row>
    <row r="13" spans="1:3" x14ac:dyDescent="0.3">
      <c r="B13" s="32" t="s">
        <v>20</v>
      </c>
      <c r="C13" s="24" t="s">
        <v>32</v>
      </c>
    </row>
    <row r="14" spans="1:3" x14ac:dyDescent="0.3">
      <c r="B14" s="32" t="s">
        <v>21</v>
      </c>
      <c r="C14" s="24" t="s">
        <v>9</v>
      </c>
    </row>
    <row r="15" spans="1:3" x14ac:dyDescent="0.3">
      <c r="B15" s="32" t="s">
        <v>21</v>
      </c>
      <c r="C15" s="24" t="s">
        <v>11</v>
      </c>
    </row>
    <row r="16" spans="1:3" x14ac:dyDescent="0.3">
      <c r="B16" s="32" t="s">
        <v>21</v>
      </c>
      <c r="C16" s="24" t="s">
        <v>10</v>
      </c>
    </row>
    <row r="17" spans="2:3" x14ac:dyDescent="0.3">
      <c r="B17" s="32" t="s">
        <v>21</v>
      </c>
      <c r="C17" s="24" t="s">
        <v>5</v>
      </c>
    </row>
    <row r="18" spans="2:3" x14ac:dyDescent="0.3">
      <c r="B18" s="32" t="s">
        <v>21</v>
      </c>
      <c r="C18" s="24" t="s">
        <v>13</v>
      </c>
    </row>
    <row r="19" spans="2:3" x14ac:dyDescent="0.3">
      <c r="B19" s="32" t="s">
        <v>21</v>
      </c>
      <c r="C19" s="24" t="s">
        <v>8</v>
      </c>
    </row>
    <row r="20" spans="2:3" x14ac:dyDescent="0.3">
      <c r="B20" s="32" t="s">
        <v>21</v>
      </c>
      <c r="C20" s="24" t="s">
        <v>6</v>
      </c>
    </row>
    <row r="21" spans="2:3" x14ac:dyDescent="0.3">
      <c r="B21" s="32" t="s">
        <v>21</v>
      </c>
      <c r="C21" s="24" t="s">
        <v>12</v>
      </c>
    </row>
    <row r="22" spans="2:3" x14ac:dyDescent="0.3">
      <c r="B22" s="32" t="s">
        <v>21</v>
      </c>
      <c r="C22" s="24" t="s">
        <v>34</v>
      </c>
    </row>
    <row r="23" spans="2:3" x14ac:dyDescent="0.3">
      <c r="B23" s="32" t="s">
        <v>21</v>
      </c>
      <c r="C23" s="24" t="s">
        <v>7</v>
      </c>
    </row>
    <row r="24" spans="2:3" x14ac:dyDescent="0.3">
      <c r="B24" s="32" t="s">
        <v>22</v>
      </c>
      <c r="C24" s="24" t="s">
        <v>15</v>
      </c>
    </row>
    <row r="25" spans="2:3" x14ac:dyDescent="0.3">
      <c r="B25" s="32" t="s">
        <v>22</v>
      </c>
      <c r="C25" s="24" t="s">
        <v>16</v>
      </c>
    </row>
    <row r="26" spans="2:3" x14ac:dyDescent="0.3">
      <c r="B26" s="32" t="s">
        <v>22</v>
      </c>
      <c r="C26" s="24" t="s">
        <v>18</v>
      </c>
    </row>
    <row r="27" spans="2:3" x14ac:dyDescent="0.3">
      <c r="B27" s="32" t="s">
        <v>22</v>
      </c>
      <c r="C27" s="24" t="s">
        <v>17</v>
      </c>
    </row>
    <row r="28" spans="2:3" x14ac:dyDescent="0.3">
      <c r="B28" s="32" t="s">
        <v>22</v>
      </c>
      <c r="C28" s="24" t="s">
        <v>14</v>
      </c>
    </row>
    <row r="29" spans="2:3" x14ac:dyDescent="0.3">
      <c r="B29" s="32" t="s">
        <v>49</v>
      </c>
      <c r="C29" s="24" t="s">
        <v>50</v>
      </c>
    </row>
    <row r="30" spans="2:3" x14ac:dyDescent="0.3">
      <c r="B30" s="32" t="s">
        <v>23</v>
      </c>
      <c r="C30" s="24" t="s">
        <v>19</v>
      </c>
    </row>
    <row r="31" spans="2:3" x14ac:dyDescent="0.3">
      <c r="B31" s="32" t="s">
        <v>23</v>
      </c>
      <c r="C31" s="24" t="s">
        <v>53</v>
      </c>
    </row>
    <row r="32" spans="2:3" ht="16.2" thickBot="1" x14ac:dyDescent="0.35">
      <c r="B32" s="33"/>
      <c r="C32" s="34"/>
    </row>
  </sheetData>
  <sortState ref="B28:C29">
    <sortCondition ref="C28"/>
  </sortState>
  <mergeCells count="2">
    <mergeCell ref="B3:C3"/>
    <mergeCell ref="B2:C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40"/>
  <sheetViews>
    <sheetView tabSelected="1" zoomScale="110" zoomScaleNormal="110" workbookViewId="0">
      <pane xSplit="1" ySplit="7" topLeftCell="B20" activePane="bottomRight" state="frozen"/>
      <selection pane="topRight" activeCell="B1" sqref="B1"/>
      <selection pane="bottomLeft" activeCell="A8" sqref="A8"/>
      <selection pane="bottomRight" activeCell="A31" sqref="A31"/>
    </sheetView>
  </sheetViews>
  <sheetFormatPr defaultRowHeight="15.6" x14ac:dyDescent="0.3"/>
  <cols>
    <col min="1" max="1" width="13.33203125" style="9" customWidth="1"/>
    <col min="2" max="2" width="27.21875" style="4" bestFit="1" customWidth="1"/>
    <col min="3" max="3" width="19" style="4" customWidth="1"/>
    <col min="4" max="4" width="21.5546875" style="10" bestFit="1" customWidth="1"/>
    <col min="5" max="5" width="17.44140625" style="10" customWidth="1"/>
    <col min="6" max="6" width="52.77734375" style="4" bestFit="1" customWidth="1"/>
    <col min="7" max="7" width="11.21875" style="4" customWidth="1"/>
    <col min="8" max="8" width="11.6640625" style="4" customWidth="1"/>
    <col min="9" max="16384" width="8.88671875" style="4"/>
  </cols>
  <sheetData>
    <row r="1" spans="1:6" customFormat="1" ht="14.4" x14ac:dyDescent="0.3">
      <c r="A1" s="5"/>
      <c r="D1" s="6"/>
      <c r="E1" s="6"/>
    </row>
    <row r="2" spans="1:6" customFormat="1" ht="14.4" x14ac:dyDescent="0.3">
      <c r="A2" s="5"/>
      <c r="D2" s="6"/>
      <c r="E2" s="6"/>
    </row>
    <row r="3" spans="1:6" customFormat="1" ht="18" x14ac:dyDescent="0.35">
      <c r="A3" s="5"/>
      <c r="B3" s="13"/>
      <c r="C3" s="4"/>
      <c r="D3" s="41" t="s">
        <v>29</v>
      </c>
      <c r="E3" s="6"/>
    </row>
    <row r="4" spans="1:6" customFormat="1" ht="18" x14ac:dyDescent="0.35">
      <c r="A4" s="5"/>
      <c r="B4" s="13"/>
      <c r="C4" s="4"/>
      <c r="D4" s="41" t="s">
        <v>70</v>
      </c>
      <c r="E4" s="6"/>
    </row>
    <row r="5" spans="1:6" customFormat="1" ht="18.600000000000001" thickBot="1" x14ac:dyDescent="0.4">
      <c r="A5" s="5"/>
      <c r="B5" s="13"/>
      <c r="C5" s="4"/>
      <c r="D5" s="41" t="s">
        <v>72</v>
      </c>
      <c r="E5" s="6"/>
    </row>
    <row r="6" spans="1:6" customFormat="1" ht="18.600000000000001" thickBot="1" x14ac:dyDescent="0.4">
      <c r="A6" s="29"/>
      <c r="B6" s="54" t="s">
        <v>66</v>
      </c>
      <c r="C6" s="58"/>
      <c r="D6" s="54" t="s">
        <v>67</v>
      </c>
      <c r="E6" s="55"/>
      <c r="F6" s="62" t="s">
        <v>51</v>
      </c>
    </row>
    <row r="7" spans="1:6" s="3" customFormat="1" ht="16.2" thickBot="1" x14ac:dyDescent="0.35">
      <c r="A7" s="30" t="s">
        <v>28</v>
      </c>
      <c r="B7" s="59" t="s">
        <v>64</v>
      </c>
      <c r="C7" s="60" t="s">
        <v>61</v>
      </c>
      <c r="D7" s="56" t="s">
        <v>64</v>
      </c>
      <c r="E7" s="57" t="s">
        <v>61</v>
      </c>
      <c r="F7" s="63"/>
    </row>
    <row r="8" spans="1:6" hidden="1" x14ac:dyDescent="0.3">
      <c r="A8" s="21">
        <v>44136</v>
      </c>
      <c r="B8" s="19" t="s">
        <v>0</v>
      </c>
      <c r="C8" s="20">
        <v>200000</v>
      </c>
      <c r="D8" s="20" t="s">
        <v>50</v>
      </c>
      <c r="E8" s="20">
        <v>200000</v>
      </c>
      <c r="F8" s="22" t="s">
        <v>52</v>
      </c>
    </row>
    <row r="9" spans="1:6" hidden="1" x14ac:dyDescent="0.3">
      <c r="A9" s="23">
        <v>44137</v>
      </c>
      <c r="B9" s="7" t="s">
        <v>63</v>
      </c>
      <c r="C9" s="8">
        <v>250000</v>
      </c>
      <c r="D9" s="8" t="s">
        <v>53</v>
      </c>
      <c r="E9" s="8">
        <v>250000</v>
      </c>
      <c r="F9" s="24" t="s">
        <v>54</v>
      </c>
    </row>
    <row r="10" spans="1:6" x14ac:dyDescent="0.3">
      <c r="A10" s="23">
        <v>44137</v>
      </c>
      <c r="B10" s="7" t="s">
        <v>4</v>
      </c>
      <c r="C10" s="8">
        <v>7500</v>
      </c>
      <c r="D10" s="8" t="s">
        <v>0</v>
      </c>
      <c r="E10" s="8">
        <v>7500</v>
      </c>
      <c r="F10" s="24" t="s">
        <v>30</v>
      </c>
    </row>
    <row r="11" spans="1:6" hidden="1" x14ac:dyDescent="0.3">
      <c r="A11" s="23">
        <v>44139</v>
      </c>
      <c r="B11" s="7" t="s">
        <v>32</v>
      </c>
      <c r="C11" s="8">
        <v>6500</v>
      </c>
      <c r="D11" s="7" t="s">
        <v>63</v>
      </c>
      <c r="E11" s="8">
        <v>6500</v>
      </c>
      <c r="F11" s="24" t="s">
        <v>31</v>
      </c>
    </row>
    <row r="12" spans="1:6" hidden="1" x14ac:dyDescent="0.3">
      <c r="A12" s="23">
        <v>44139</v>
      </c>
      <c r="B12" s="7" t="s">
        <v>7</v>
      </c>
      <c r="C12" s="8">
        <v>50000</v>
      </c>
      <c r="D12" s="7" t="s">
        <v>63</v>
      </c>
      <c r="E12" s="8">
        <v>50000</v>
      </c>
      <c r="F12" s="24" t="s">
        <v>33</v>
      </c>
    </row>
    <row r="13" spans="1:6" x14ac:dyDescent="0.3">
      <c r="A13" s="23">
        <v>44140</v>
      </c>
      <c r="B13" s="7" t="s">
        <v>34</v>
      </c>
      <c r="C13" s="8">
        <v>30000</v>
      </c>
      <c r="D13" s="8" t="s">
        <v>0</v>
      </c>
      <c r="E13" s="8">
        <v>30000</v>
      </c>
      <c r="F13" s="24" t="s">
        <v>35</v>
      </c>
    </row>
    <row r="14" spans="1:6" x14ac:dyDescent="0.3">
      <c r="A14" s="23">
        <v>44141</v>
      </c>
      <c r="B14" s="7" t="s">
        <v>34</v>
      </c>
      <c r="C14" s="8">
        <v>28400</v>
      </c>
      <c r="D14" s="8" t="s">
        <v>0</v>
      </c>
      <c r="E14" s="8">
        <v>28400</v>
      </c>
      <c r="F14" s="24" t="s">
        <v>36</v>
      </c>
    </row>
    <row r="15" spans="1:6" x14ac:dyDescent="0.3">
      <c r="A15" s="23">
        <v>44142</v>
      </c>
      <c r="B15" s="7" t="s">
        <v>12</v>
      </c>
      <c r="C15" s="8">
        <v>1200</v>
      </c>
      <c r="D15" s="8" t="s">
        <v>0</v>
      </c>
      <c r="E15" s="8">
        <v>1200</v>
      </c>
      <c r="F15" s="24" t="s">
        <v>37</v>
      </c>
    </row>
    <row r="16" spans="1:6" hidden="1" x14ac:dyDescent="0.3">
      <c r="A16" s="23">
        <v>44142</v>
      </c>
      <c r="B16" s="7" t="s">
        <v>5</v>
      </c>
      <c r="C16" s="8">
        <v>18500</v>
      </c>
      <c r="D16" s="7" t="s">
        <v>63</v>
      </c>
      <c r="E16" s="8">
        <v>18500</v>
      </c>
      <c r="F16" s="24" t="s">
        <v>38</v>
      </c>
    </row>
    <row r="17" spans="1:6" x14ac:dyDescent="0.3">
      <c r="A17" s="23">
        <v>44145</v>
      </c>
      <c r="B17" s="7" t="s">
        <v>8</v>
      </c>
      <c r="C17" s="8">
        <v>6500</v>
      </c>
      <c r="D17" s="8" t="s">
        <v>0</v>
      </c>
      <c r="E17" s="8">
        <v>6500</v>
      </c>
      <c r="F17" s="24" t="s">
        <v>39</v>
      </c>
    </row>
    <row r="18" spans="1:6" hidden="1" x14ac:dyDescent="0.3">
      <c r="A18" s="23">
        <v>44145</v>
      </c>
      <c r="B18" s="7" t="s">
        <v>63</v>
      </c>
      <c r="C18" s="8">
        <v>300000</v>
      </c>
      <c r="D18" s="8" t="s">
        <v>19</v>
      </c>
      <c r="E18" s="8">
        <v>300000</v>
      </c>
      <c r="F18" s="24" t="s">
        <v>55</v>
      </c>
    </row>
    <row r="19" spans="1:6" hidden="1" x14ac:dyDescent="0.3">
      <c r="A19" s="23">
        <v>44146</v>
      </c>
      <c r="B19" s="7" t="s">
        <v>32</v>
      </c>
      <c r="C19" s="8">
        <v>5500</v>
      </c>
      <c r="D19" s="7" t="s">
        <v>63</v>
      </c>
      <c r="E19" s="8">
        <v>5500</v>
      </c>
      <c r="F19" s="24" t="s">
        <v>40</v>
      </c>
    </row>
    <row r="20" spans="1:6" x14ac:dyDescent="0.3">
      <c r="A20" s="23">
        <v>44146</v>
      </c>
      <c r="B20" s="7" t="s">
        <v>12</v>
      </c>
      <c r="C20" s="8">
        <v>800</v>
      </c>
      <c r="D20" s="8" t="s">
        <v>0</v>
      </c>
      <c r="E20" s="8">
        <v>800</v>
      </c>
      <c r="F20" s="24" t="s">
        <v>56</v>
      </c>
    </row>
    <row r="21" spans="1:6" hidden="1" x14ac:dyDescent="0.3">
      <c r="A21" s="23">
        <v>44149</v>
      </c>
      <c r="B21" s="7" t="s">
        <v>9</v>
      </c>
      <c r="C21" s="8">
        <v>2400</v>
      </c>
      <c r="D21" s="8" t="s">
        <v>63</v>
      </c>
      <c r="E21" s="8">
        <v>2400</v>
      </c>
      <c r="F21" s="24" t="s">
        <v>41</v>
      </c>
    </row>
    <row r="22" spans="1:6" hidden="1" x14ac:dyDescent="0.3">
      <c r="A22" s="23">
        <v>44150</v>
      </c>
      <c r="B22" s="7" t="s">
        <v>11</v>
      </c>
      <c r="C22" s="8">
        <v>18000</v>
      </c>
      <c r="D22" s="8" t="s">
        <v>63</v>
      </c>
      <c r="E22" s="8">
        <v>18000</v>
      </c>
      <c r="F22" s="24" t="s">
        <v>57</v>
      </c>
    </row>
    <row r="23" spans="1:6" hidden="1" x14ac:dyDescent="0.3">
      <c r="A23" s="23">
        <v>44153</v>
      </c>
      <c r="B23" s="7" t="s">
        <v>13</v>
      </c>
      <c r="C23" s="8">
        <v>1800</v>
      </c>
      <c r="D23" s="8" t="s">
        <v>63</v>
      </c>
      <c r="E23" s="8">
        <v>1800</v>
      </c>
      <c r="F23" s="24" t="s">
        <v>42</v>
      </c>
    </row>
    <row r="24" spans="1:6" x14ac:dyDescent="0.3">
      <c r="A24" s="23">
        <v>44154</v>
      </c>
      <c r="B24" s="7" t="s">
        <v>8</v>
      </c>
      <c r="C24" s="8">
        <v>1500</v>
      </c>
      <c r="D24" s="8" t="s">
        <v>0</v>
      </c>
      <c r="E24" s="8">
        <v>1500</v>
      </c>
      <c r="F24" s="24" t="s">
        <v>43</v>
      </c>
    </row>
    <row r="25" spans="1:6" x14ac:dyDescent="0.3">
      <c r="A25" s="23">
        <v>44155</v>
      </c>
      <c r="B25" s="7" t="s">
        <v>4</v>
      </c>
      <c r="C25" s="8">
        <v>1100</v>
      </c>
      <c r="D25" s="8" t="s">
        <v>0</v>
      </c>
      <c r="E25" s="8">
        <v>1100</v>
      </c>
      <c r="F25" s="24" t="s">
        <v>44</v>
      </c>
    </row>
    <row r="26" spans="1:6" hidden="1" x14ac:dyDescent="0.3">
      <c r="A26" s="23">
        <v>44156</v>
      </c>
      <c r="B26" s="7" t="s">
        <v>10</v>
      </c>
      <c r="C26" s="8">
        <v>2300</v>
      </c>
      <c r="D26" s="8" t="s">
        <v>63</v>
      </c>
      <c r="E26" s="8">
        <v>2300</v>
      </c>
      <c r="F26" s="24" t="s">
        <v>45</v>
      </c>
    </row>
    <row r="27" spans="1:6" hidden="1" x14ac:dyDescent="0.3">
      <c r="A27" s="23">
        <v>44156</v>
      </c>
      <c r="B27" s="7" t="s">
        <v>13</v>
      </c>
      <c r="C27" s="8">
        <v>3500</v>
      </c>
      <c r="D27" s="8" t="s">
        <v>63</v>
      </c>
      <c r="E27" s="8">
        <v>3500</v>
      </c>
      <c r="F27" s="24" t="s">
        <v>42</v>
      </c>
    </row>
    <row r="28" spans="1:6" x14ac:dyDescent="0.3">
      <c r="A28" s="23">
        <v>44156</v>
      </c>
      <c r="B28" s="7" t="s">
        <v>7</v>
      </c>
      <c r="C28" s="8">
        <v>40000</v>
      </c>
      <c r="D28" s="7" t="s">
        <v>0</v>
      </c>
      <c r="E28" s="8">
        <v>40000</v>
      </c>
      <c r="F28" s="24" t="s">
        <v>62</v>
      </c>
    </row>
    <row r="29" spans="1:6" hidden="1" x14ac:dyDescent="0.3">
      <c r="A29" s="23">
        <v>44157</v>
      </c>
      <c r="B29" s="7" t="s">
        <v>6</v>
      </c>
      <c r="C29" s="8">
        <v>3000</v>
      </c>
      <c r="D29" s="7" t="s">
        <v>63</v>
      </c>
      <c r="E29" s="8">
        <v>3000</v>
      </c>
      <c r="F29" s="24" t="s">
        <v>69</v>
      </c>
    </row>
    <row r="30" spans="1:6" x14ac:dyDescent="0.3">
      <c r="A30" s="23">
        <v>44157</v>
      </c>
      <c r="B30" s="7" t="s">
        <v>12</v>
      </c>
      <c r="C30" s="8">
        <v>2000</v>
      </c>
      <c r="D30" s="7" t="s">
        <v>0</v>
      </c>
      <c r="E30" s="8">
        <v>2000</v>
      </c>
      <c r="F30" s="24" t="s">
        <v>74</v>
      </c>
    </row>
    <row r="31" spans="1:6" x14ac:dyDescent="0.3">
      <c r="A31" s="23"/>
      <c r="B31" s="7"/>
      <c r="C31" s="8"/>
      <c r="D31" s="7"/>
      <c r="E31" s="8"/>
      <c r="F31" s="24"/>
    </row>
    <row r="32" spans="1:6" x14ac:dyDescent="0.3">
      <c r="A32" s="23"/>
      <c r="B32" s="7"/>
      <c r="C32" s="8"/>
      <c r="D32" s="7"/>
      <c r="E32" s="8"/>
      <c r="F32" s="24"/>
    </row>
    <row r="33" spans="1:6" x14ac:dyDescent="0.3">
      <c r="A33" s="23"/>
      <c r="B33" s="7"/>
      <c r="C33" s="8"/>
      <c r="D33" s="7"/>
      <c r="E33" s="8"/>
      <c r="F33" s="24"/>
    </row>
    <row r="34" spans="1:6" x14ac:dyDescent="0.3">
      <c r="A34" s="23"/>
      <c r="B34" s="7"/>
      <c r="C34" s="8"/>
      <c r="D34" s="7"/>
      <c r="E34" s="8"/>
      <c r="F34" s="24"/>
    </row>
    <row r="35" spans="1:6" x14ac:dyDescent="0.3">
      <c r="A35" s="23"/>
      <c r="B35" s="7"/>
      <c r="C35" s="8"/>
      <c r="D35" s="7"/>
      <c r="E35" s="8"/>
      <c r="F35" s="24"/>
    </row>
    <row r="36" spans="1:6" x14ac:dyDescent="0.3">
      <c r="A36" s="23"/>
      <c r="B36" s="7"/>
      <c r="C36" s="8"/>
      <c r="D36" s="7"/>
      <c r="E36" s="8"/>
      <c r="F36" s="24"/>
    </row>
    <row r="37" spans="1:6" ht="16.2" thickBot="1" x14ac:dyDescent="0.35">
      <c r="A37" s="23"/>
      <c r="B37" s="7"/>
      <c r="C37" s="8"/>
      <c r="D37" s="7"/>
      <c r="E37" s="8"/>
      <c r="F37" s="24"/>
    </row>
    <row r="38" spans="1:6" s="3" customFormat="1" ht="16.2" thickBot="1" x14ac:dyDescent="0.35">
      <c r="A38" s="14"/>
      <c r="B38" s="15" t="s">
        <v>47</v>
      </c>
      <c r="C38" s="16">
        <f>SUM(C8:C37)</f>
        <v>980500</v>
      </c>
      <c r="D38" s="17"/>
      <c r="E38" s="16">
        <f>SUM(E8:E37)</f>
        <v>980500</v>
      </c>
      <c r="F38" s="18"/>
    </row>
    <row r="39" spans="1:6" ht="16.2" thickBot="1" x14ac:dyDescent="0.35"/>
    <row r="40" spans="1:6" ht="16.2" thickBot="1" x14ac:dyDescent="0.35">
      <c r="A40" s="25"/>
      <c r="B40" s="26"/>
      <c r="C40" s="26"/>
      <c r="D40" s="27"/>
      <c r="E40" s="27">
        <f>SUBTOTAL(9,E8:E37)</f>
        <v>119000</v>
      </c>
      <c r="F40" s="28" t="s">
        <v>71</v>
      </c>
    </row>
  </sheetData>
  <autoFilter ref="A7:E30">
    <filterColumn colId="3">
      <filters>
        <filter val="CASH IN HAND"/>
      </filters>
    </filterColumn>
  </autoFilter>
  <dataConsolidate/>
  <mergeCells count="1">
    <mergeCell ref="F6:F7"/>
  </mergeCells>
  <dataValidations count="3">
    <dataValidation type="list" allowBlank="1" showInputMessage="1" showErrorMessage="1" sqref="D19 B8:B26 D11:D12 D16">
      <formula1>$C$7:$C$32</formula1>
    </dataValidation>
    <dataValidation type="list" allowBlank="1" showInputMessage="1" showErrorMessage="1" sqref="D13:D15 D20:D27 D9:D10">
      <formula1>$C$7:$C$34</formula1>
    </dataValidation>
    <dataValidation type="list" allowBlank="1" showInputMessage="1" showErrorMessage="1" sqref="D28:D29">
      <formula1>$C$7:$C$33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'CHART OF ACCOUNTS '!$C$7:$C$31</xm:f>
          </x14:formula1>
          <xm:sqref>D8 B30:B36 D30:D36</xm:sqref>
        </x14:dataValidation>
        <x14:dataValidation type="list" allowBlank="1" showInputMessage="1" showErrorMessage="1">
          <x14:formula1>
            <xm:f>'CHART OF ACCOUNTS '!$C$7:$C$33</xm:f>
          </x14:formula1>
          <xm:sqref>D17:D18</xm:sqref>
        </x14:dataValidation>
        <x14:dataValidation type="list" allowBlank="1" showInputMessage="1" showErrorMessage="1">
          <x14:formula1>
            <xm:f>'CHART OF ACCOUNTS '!$C$7:$C$32</xm:f>
          </x14:formula1>
          <xm:sqref>B27:B29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zoomScale="120" zoomScaleNormal="120"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F7" sqref="F7"/>
    </sheetView>
  </sheetViews>
  <sheetFormatPr defaultRowHeight="14.4" x14ac:dyDescent="0.3"/>
  <cols>
    <col min="2" max="2" width="5.77734375" style="12" bestFit="1" customWidth="1"/>
    <col min="3" max="3" width="26.33203125" customWidth="1"/>
    <col min="4" max="6" width="11.77734375" customWidth="1"/>
  </cols>
  <sheetData>
    <row r="1" spans="1:6" x14ac:dyDescent="0.3">
      <c r="A1" s="48"/>
      <c r="B1" s="49"/>
      <c r="C1" s="48"/>
      <c r="D1" s="48"/>
      <c r="E1" s="48"/>
    </row>
    <row r="2" spans="1:6" ht="18" x14ac:dyDescent="0.35">
      <c r="A2" s="48"/>
      <c r="B2" s="49"/>
      <c r="C2" s="64" t="s">
        <v>29</v>
      </c>
      <c r="D2" s="64"/>
      <c r="E2" s="64"/>
    </row>
    <row r="3" spans="1:6" ht="18" x14ac:dyDescent="0.35">
      <c r="A3" s="48"/>
      <c r="B3" s="49"/>
      <c r="C3" s="64" t="s">
        <v>60</v>
      </c>
      <c r="D3" s="64"/>
      <c r="E3" s="64"/>
    </row>
    <row r="4" spans="1:6" ht="18" x14ac:dyDescent="0.35">
      <c r="A4" s="48"/>
      <c r="B4" s="49"/>
      <c r="C4" s="64" t="s">
        <v>73</v>
      </c>
      <c r="D4" s="64"/>
      <c r="E4" s="64"/>
    </row>
    <row r="5" spans="1:6" s="11" customFormat="1" ht="15" thickBot="1" x14ac:dyDescent="0.35">
      <c r="A5" s="50"/>
      <c r="B5" s="51"/>
      <c r="C5" s="50"/>
      <c r="D5" s="50"/>
      <c r="E5" s="50"/>
    </row>
    <row r="6" spans="1:6" s="1" customFormat="1" ht="15" thickBot="1" x14ac:dyDescent="0.35">
      <c r="B6" s="37" t="s">
        <v>59</v>
      </c>
      <c r="C6" s="38" t="s">
        <v>65</v>
      </c>
      <c r="D6" s="38" t="s">
        <v>48</v>
      </c>
      <c r="E6" s="38" t="s">
        <v>46</v>
      </c>
      <c r="F6" s="39" t="s">
        <v>58</v>
      </c>
    </row>
    <row r="7" spans="1:6" x14ac:dyDescent="0.3">
      <c r="B7" s="43">
        <v>1</v>
      </c>
      <c r="C7" s="52" t="s">
        <v>63</v>
      </c>
      <c r="D7" s="36">
        <f>SUMIF('DAILY EXPENSES BOOK'!B:B,'TRIAL BALANCE'!C7,'DAILY EXPENSES BOOK'!C:C)</f>
        <v>550000</v>
      </c>
      <c r="E7" s="36">
        <f>SUMIF('DAILY EXPENSES BOOK'!D:D,'TRIAL BALANCE'!C7,'DAILY EXPENSES BOOK'!E:E)</f>
        <v>111500</v>
      </c>
      <c r="F7" s="44">
        <f>D7-E7</f>
        <v>438500</v>
      </c>
    </row>
    <row r="8" spans="1:6" x14ac:dyDescent="0.3">
      <c r="B8" s="45">
        <v>2</v>
      </c>
      <c r="C8" s="52" t="s">
        <v>0</v>
      </c>
      <c r="D8" s="36">
        <f>SUMIF('DAILY EXPENSES BOOK'!B:B,'TRIAL BALANCE'!C8,'DAILY EXPENSES BOOK'!C:C)</f>
        <v>200000</v>
      </c>
      <c r="E8" s="36">
        <f>SUMIF('DAILY EXPENSES BOOK'!D:D,'TRIAL BALANCE'!C8,'DAILY EXPENSES BOOK'!E:E)</f>
        <v>119000</v>
      </c>
      <c r="F8" s="44">
        <f t="shared" ref="F8:F22" si="0">D8-E8</f>
        <v>81000</v>
      </c>
    </row>
    <row r="9" spans="1:6" x14ac:dyDescent="0.3">
      <c r="B9" s="45">
        <v>3</v>
      </c>
      <c r="C9" s="52" t="s">
        <v>2</v>
      </c>
      <c r="D9" s="36">
        <f>SUMIF('DAILY EXPENSES BOOK'!B:B,'TRIAL BALANCE'!C9,'DAILY EXPENSES BOOK'!C:C)</f>
        <v>0</v>
      </c>
      <c r="E9" s="36">
        <f>SUMIF('DAILY EXPENSES BOOK'!D:D,'TRIAL BALANCE'!C9,'DAILY EXPENSES BOOK'!E:E)</f>
        <v>0</v>
      </c>
      <c r="F9" s="44">
        <f t="shared" si="0"/>
        <v>0</v>
      </c>
    </row>
    <row r="10" spans="1:6" x14ac:dyDescent="0.3">
      <c r="B10" s="45">
        <v>4</v>
      </c>
      <c r="C10" s="52" t="s">
        <v>4</v>
      </c>
      <c r="D10" s="36">
        <f>SUMIF('DAILY EXPENSES BOOK'!B:B,'TRIAL BALANCE'!C10,'DAILY EXPENSES BOOK'!C:C)</f>
        <v>8600</v>
      </c>
      <c r="E10" s="36">
        <f>SUMIF('DAILY EXPENSES BOOK'!D:D,'TRIAL BALANCE'!C10,'DAILY EXPENSES BOOK'!E:E)</f>
        <v>0</v>
      </c>
      <c r="F10" s="44">
        <f t="shared" si="0"/>
        <v>8600</v>
      </c>
    </row>
    <row r="11" spans="1:6" x14ac:dyDescent="0.3">
      <c r="B11" s="45">
        <v>5</v>
      </c>
      <c r="C11" s="52" t="s">
        <v>3</v>
      </c>
      <c r="D11" s="36">
        <f>SUMIF('DAILY EXPENSES BOOK'!B:B,'TRIAL BALANCE'!C11,'DAILY EXPENSES BOOK'!C:C)</f>
        <v>0</v>
      </c>
      <c r="E11" s="36">
        <f>SUMIF('DAILY EXPENSES BOOK'!D:D,'TRIAL BALANCE'!C11,'DAILY EXPENSES BOOK'!E:E)</f>
        <v>0</v>
      </c>
      <c r="F11" s="44">
        <f t="shared" si="0"/>
        <v>0</v>
      </c>
    </row>
    <row r="12" spans="1:6" x14ac:dyDescent="0.3">
      <c r="B12" s="45">
        <v>6</v>
      </c>
      <c r="C12" s="52" t="s">
        <v>32</v>
      </c>
      <c r="D12" s="36">
        <f>SUMIF('DAILY EXPENSES BOOK'!B:B,'TRIAL BALANCE'!C12,'DAILY EXPENSES BOOK'!C:C)</f>
        <v>12000</v>
      </c>
      <c r="E12" s="36">
        <f>SUMIF('DAILY EXPENSES BOOK'!D:D,'TRIAL BALANCE'!C12,'DAILY EXPENSES BOOK'!E:E)</f>
        <v>0</v>
      </c>
      <c r="F12" s="44">
        <f t="shared" si="0"/>
        <v>12000</v>
      </c>
    </row>
    <row r="13" spans="1:6" x14ac:dyDescent="0.3">
      <c r="B13" s="45">
        <v>7</v>
      </c>
      <c r="C13" s="52" t="s">
        <v>9</v>
      </c>
      <c r="D13" s="36">
        <f>SUMIF('DAILY EXPENSES BOOK'!B:B,'TRIAL BALANCE'!C13,'DAILY EXPENSES BOOK'!C:C)</f>
        <v>2400</v>
      </c>
      <c r="E13" s="36">
        <f>SUMIF('DAILY EXPENSES BOOK'!D:D,'TRIAL BALANCE'!C13,'DAILY EXPENSES BOOK'!E:E)</f>
        <v>0</v>
      </c>
      <c r="F13" s="44">
        <f t="shared" si="0"/>
        <v>2400</v>
      </c>
    </row>
    <row r="14" spans="1:6" x14ac:dyDescent="0.3">
      <c r="B14" s="45">
        <v>8</v>
      </c>
      <c r="C14" s="52" t="s">
        <v>11</v>
      </c>
      <c r="D14" s="36">
        <f>SUMIF('DAILY EXPENSES BOOK'!B:B,'TRIAL BALANCE'!C14,'DAILY EXPENSES BOOK'!C:C)</f>
        <v>18000</v>
      </c>
      <c r="E14" s="36">
        <f>SUMIF('DAILY EXPENSES BOOK'!D:D,'TRIAL BALANCE'!C14,'DAILY EXPENSES BOOK'!E:E)</f>
        <v>0</v>
      </c>
      <c r="F14" s="44">
        <f t="shared" si="0"/>
        <v>18000</v>
      </c>
    </row>
    <row r="15" spans="1:6" x14ac:dyDescent="0.3">
      <c r="B15" s="45">
        <v>9</v>
      </c>
      <c r="C15" s="52" t="s">
        <v>10</v>
      </c>
      <c r="D15" s="36">
        <f>SUMIF('DAILY EXPENSES BOOK'!B:B,'TRIAL BALANCE'!C15,'DAILY EXPENSES BOOK'!C:C)</f>
        <v>2300</v>
      </c>
      <c r="E15" s="36">
        <f>SUMIF('DAILY EXPENSES BOOK'!D:D,'TRIAL BALANCE'!C15,'DAILY EXPENSES BOOK'!E:E)</f>
        <v>0</v>
      </c>
      <c r="F15" s="44">
        <f t="shared" si="0"/>
        <v>2300</v>
      </c>
    </row>
    <row r="16" spans="1:6" x14ac:dyDescent="0.3">
      <c r="B16" s="45">
        <v>10</v>
      </c>
      <c r="C16" s="52" t="s">
        <v>5</v>
      </c>
      <c r="D16" s="36">
        <f>SUMIF('DAILY EXPENSES BOOK'!B:B,'TRIAL BALANCE'!C16,'DAILY EXPENSES BOOK'!C:C)</f>
        <v>18500</v>
      </c>
      <c r="E16" s="36">
        <f>SUMIF('DAILY EXPENSES BOOK'!D:D,'TRIAL BALANCE'!C16,'DAILY EXPENSES BOOK'!E:E)</f>
        <v>0</v>
      </c>
      <c r="F16" s="44">
        <f t="shared" si="0"/>
        <v>18500</v>
      </c>
    </row>
    <row r="17" spans="2:6" x14ac:dyDescent="0.3">
      <c r="B17" s="45">
        <v>11</v>
      </c>
      <c r="C17" s="52" t="s">
        <v>13</v>
      </c>
      <c r="D17" s="36">
        <f>SUMIF('DAILY EXPENSES BOOK'!B:B,'TRIAL BALANCE'!C17,'DAILY EXPENSES BOOK'!C:C)</f>
        <v>5300</v>
      </c>
      <c r="E17" s="36">
        <f>SUMIF('DAILY EXPENSES BOOK'!D:D,'TRIAL BALANCE'!C17,'DAILY EXPENSES BOOK'!E:E)</f>
        <v>0</v>
      </c>
      <c r="F17" s="44">
        <f t="shared" si="0"/>
        <v>5300</v>
      </c>
    </row>
    <row r="18" spans="2:6" x14ac:dyDescent="0.3">
      <c r="B18" s="45">
        <v>12</v>
      </c>
      <c r="C18" s="52" t="s">
        <v>8</v>
      </c>
      <c r="D18" s="36">
        <f>SUMIF('DAILY EXPENSES BOOK'!B:B,'TRIAL BALANCE'!C18,'DAILY EXPENSES BOOK'!C:C)</f>
        <v>8000</v>
      </c>
      <c r="E18" s="36">
        <f>SUMIF('DAILY EXPENSES BOOK'!D:D,'TRIAL BALANCE'!C18,'DAILY EXPENSES BOOK'!E:E)</f>
        <v>0</v>
      </c>
      <c r="F18" s="44">
        <f t="shared" si="0"/>
        <v>8000</v>
      </c>
    </row>
    <row r="19" spans="2:6" x14ac:dyDescent="0.3">
      <c r="B19" s="45">
        <v>13</v>
      </c>
      <c r="C19" s="52" t="s">
        <v>6</v>
      </c>
      <c r="D19" s="36">
        <f>SUMIF('DAILY EXPENSES BOOK'!B:B,'TRIAL BALANCE'!C19,'DAILY EXPENSES BOOK'!C:C)</f>
        <v>3000</v>
      </c>
      <c r="E19" s="36">
        <f>SUMIF('DAILY EXPENSES BOOK'!D:D,'TRIAL BALANCE'!C19,'DAILY EXPENSES BOOK'!E:E)</f>
        <v>0</v>
      </c>
      <c r="F19" s="44">
        <f t="shared" si="0"/>
        <v>3000</v>
      </c>
    </row>
    <row r="20" spans="2:6" x14ac:dyDescent="0.3">
      <c r="B20" s="45">
        <v>14</v>
      </c>
      <c r="C20" s="52" t="s">
        <v>12</v>
      </c>
      <c r="D20" s="36">
        <f>SUMIF('DAILY EXPENSES BOOK'!B:B,'TRIAL BALANCE'!C20,'DAILY EXPENSES BOOK'!C:C)</f>
        <v>4000</v>
      </c>
      <c r="E20" s="36">
        <f>SUMIF('DAILY EXPENSES BOOK'!D:D,'TRIAL BALANCE'!C20,'DAILY EXPENSES BOOK'!E:E)</f>
        <v>0</v>
      </c>
      <c r="F20" s="44">
        <f t="shared" si="0"/>
        <v>4000</v>
      </c>
    </row>
    <row r="21" spans="2:6" x14ac:dyDescent="0.3">
      <c r="B21" s="45">
        <v>15</v>
      </c>
      <c r="C21" s="52" t="s">
        <v>34</v>
      </c>
      <c r="D21" s="36">
        <f>SUMIF('DAILY EXPENSES BOOK'!B:B,'TRIAL BALANCE'!C21,'DAILY EXPENSES BOOK'!C:C)</f>
        <v>58400</v>
      </c>
      <c r="E21" s="36">
        <f>SUMIF('DAILY EXPENSES BOOK'!D:D,'TRIAL BALANCE'!C21,'DAILY EXPENSES BOOK'!E:E)</f>
        <v>0</v>
      </c>
      <c r="F21" s="44">
        <f t="shared" si="0"/>
        <v>58400</v>
      </c>
    </row>
    <row r="22" spans="2:6" x14ac:dyDescent="0.3">
      <c r="B22" s="45">
        <v>16</v>
      </c>
      <c r="C22" s="52" t="s">
        <v>7</v>
      </c>
      <c r="D22" s="36">
        <f>SUMIF('DAILY EXPENSES BOOK'!B:B,'TRIAL BALANCE'!C22,'DAILY EXPENSES BOOK'!C:C)</f>
        <v>90000</v>
      </c>
      <c r="E22" s="36">
        <f>SUMIF('DAILY EXPENSES BOOK'!D:D,'TRIAL BALANCE'!C22,'DAILY EXPENSES BOOK'!E:E)</f>
        <v>0</v>
      </c>
      <c r="F22" s="44">
        <f t="shared" si="0"/>
        <v>90000</v>
      </c>
    </row>
    <row r="23" spans="2:6" x14ac:dyDescent="0.3">
      <c r="B23" s="45">
        <v>17</v>
      </c>
      <c r="C23" s="52" t="s">
        <v>15</v>
      </c>
      <c r="D23" s="36">
        <f>SUMIF('DAILY EXPENSES BOOK'!B:B,'TRIAL BALANCE'!C23,'DAILY EXPENSES BOOK'!C:C)</f>
        <v>0</v>
      </c>
      <c r="E23" s="36">
        <f>SUMIF('DAILY EXPENSES BOOK'!D:D,'TRIAL BALANCE'!C23,'DAILY EXPENSES BOOK'!E:E)</f>
        <v>0</v>
      </c>
      <c r="F23" s="46">
        <f>E23-D23</f>
        <v>0</v>
      </c>
    </row>
    <row r="24" spans="2:6" x14ac:dyDescent="0.3">
      <c r="B24" s="45">
        <v>18</v>
      </c>
      <c r="C24" s="52" t="s">
        <v>16</v>
      </c>
      <c r="D24" s="36">
        <f>SUMIF('DAILY EXPENSES BOOK'!B:B,'TRIAL BALANCE'!C24,'DAILY EXPENSES BOOK'!C:C)</f>
        <v>0</v>
      </c>
      <c r="E24" s="36">
        <f>SUMIF('DAILY EXPENSES BOOK'!D:D,'TRIAL BALANCE'!C24,'DAILY EXPENSES BOOK'!E:E)</f>
        <v>0</v>
      </c>
      <c r="F24" s="46">
        <f t="shared" ref="F24:F30" si="1">E24-D24</f>
        <v>0</v>
      </c>
    </row>
    <row r="25" spans="2:6" x14ac:dyDescent="0.3">
      <c r="B25" s="45">
        <v>19</v>
      </c>
      <c r="C25" s="52" t="s">
        <v>18</v>
      </c>
      <c r="D25" s="36">
        <f>SUMIF('DAILY EXPENSES BOOK'!B:B,'TRIAL BALANCE'!C25,'DAILY EXPENSES BOOK'!C:C)</f>
        <v>0</v>
      </c>
      <c r="E25" s="36">
        <f>SUMIF('DAILY EXPENSES BOOK'!D:D,'TRIAL BALANCE'!C25,'DAILY EXPENSES BOOK'!E:E)</f>
        <v>0</v>
      </c>
      <c r="F25" s="46">
        <f t="shared" si="1"/>
        <v>0</v>
      </c>
    </row>
    <row r="26" spans="2:6" x14ac:dyDescent="0.3">
      <c r="B26" s="45">
        <v>20</v>
      </c>
      <c r="C26" s="52" t="s">
        <v>17</v>
      </c>
      <c r="D26" s="36">
        <f>SUMIF('DAILY EXPENSES BOOK'!B:B,'TRIAL BALANCE'!C26,'DAILY EXPENSES BOOK'!C:C)</f>
        <v>0</v>
      </c>
      <c r="E26" s="36">
        <f>SUMIF('DAILY EXPENSES BOOK'!D:D,'TRIAL BALANCE'!C26,'DAILY EXPENSES BOOK'!E:E)</f>
        <v>0</v>
      </c>
      <c r="F26" s="46">
        <f t="shared" si="1"/>
        <v>0</v>
      </c>
    </row>
    <row r="27" spans="2:6" x14ac:dyDescent="0.3">
      <c r="B27" s="45">
        <v>21</v>
      </c>
      <c r="C27" s="52" t="s">
        <v>14</v>
      </c>
      <c r="D27" s="36">
        <f>SUMIF('DAILY EXPENSES BOOK'!B:B,'TRIAL BALANCE'!C27,'DAILY EXPENSES BOOK'!C:C)</f>
        <v>0</v>
      </c>
      <c r="E27" s="36">
        <f>SUMIF('DAILY EXPENSES BOOK'!D:D,'TRIAL BALANCE'!C27,'DAILY EXPENSES BOOK'!E:E)</f>
        <v>0</v>
      </c>
      <c r="F27" s="46">
        <f t="shared" si="1"/>
        <v>0</v>
      </c>
    </row>
    <row r="28" spans="2:6" x14ac:dyDescent="0.3">
      <c r="B28" s="45">
        <v>22</v>
      </c>
      <c r="C28" s="52" t="s">
        <v>50</v>
      </c>
      <c r="D28" s="36">
        <f>SUMIF('DAILY EXPENSES BOOK'!B:B,'TRIAL BALANCE'!C28,'DAILY EXPENSES BOOK'!C:C)</f>
        <v>0</v>
      </c>
      <c r="E28" s="36">
        <f>SUMIF('DAILY EXPENSES BOOK'!D:D,'TRIAL BALANCE'!C28,'DAILY EXPENSES BOOK'!E:E)</f>
        <v>200000</v>
      </c>
      <c r="F28" s="46">
        <f t="shared" si="1"/>
        <v>200000</v>
      </c>
    </row>
    <row r="29" spans="2:6" x14ac:dyDescent="0.3">
      <c r="B29" s="45">
        <v>23</v>
      </c>
      <c r="C29" s="52" t="s">
        <v>19</v>
      </c>
      <c r="D29" s="36">
        <f>SUMIF('DAILY EXPENSES BOOK'!B:B,'TRIAL BALANCE'!C29,'DAILY EXPENSES BOOK'!C:C)</f>
        <v>0</v>
      </c>
      <c r="E29" s="36">
        <f>SUMIF('DAILY EXPENSES BOOK'!D:D,'TRIAL BALANCE'!C29,'DAILY EXPENSES BOOK'!E:E)</f>
        <v>300000</v>
      </c>
      <c r="F29" s="46">
        <f t="shared" si="1"/>
        <v>300000</v>
      </c>
    </row>
    <row r="30" spans="2:6" ht="15" thickBot="1" x14ac:dyDescent="0.35">
      <c r="B30" s="47">
        <v>24</v>
      </c>
      <c r="C30" s="53" t="s">
        <v>53</v>
      </c>
      <c r="D30" s="36">
        <f>SUMIF('DAILY EXPENSES BOOK'!B:B,'TRIAL BALANCE'!C30,'DAILY EXPENSES BOOK'!C:C)</f>
        <v>0</v>
      </c>
      <c r="E30" s="36">
        <f>SUMIF('DAILY EXPENSES BOOK'!D:D,'TRIAL BALANCE'!C30,'DAILY EXPENSES BOOK'!E:E)</f>
        <v>250000</v>
      </c>
      <c r="F30" s="46">
        <f t="shared" si="1"/>
        <v>250000</v>
      </c>
    </row>
    <row r="31" spans="2:6" s="1" customFormat="1" ht="15" thickBot="1" x14ac:dyDescent="0.35">
      <c r="B31" s="37"/>
      <c r="C31" s="38" t="s">
        <v>47</v>
      </c>
      <c r="D31" s="42">
        <f>SUM(D7:D30)</f>
        <v>980500</v>
      </c>
      <c r="E31" s="42">
        <f>SUM(E7:E30)</f>
        <v>980500</v>
      </c>
      <c r="F31" s="42"/>
    </row>
  </sheetData>
  <mergeCells count="3">
    <mergeCell ref="C2:E2"/>
    <mergeCell ref="C3:E3"/>
    <mergeCell ref="C4:E4"/>
  </mergeCells>
  <dataValidations disablePrompts="1" count="1">
    <dataValidation type="list" allowBlank="1" showInputMessage="1" showErrorMessage="1" sqref="C7">
      <formula1>$C$7:$C$32</formula1>
    </dataValidation>
  </dataValidations>
  <pageMargins left="0.7" right="0.2" top="0.7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 OF ACCOUNTS </vt:lpstr>
      <vt:lpstr>DAILY EXPENSES BOOK</vt:lpstr>
      <vt:lpstr>TRIAL BALANCE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ASIM COM</dc:creator>
  <cp:lastModifiedBy>icom</cp:lastModifiedBy>
  <cp:lastPrinted>2019-02-25T08:15:50Z</cp:lastPrinted>
  <dcterms:created xsi:type="dcterms:W3CDTF">2019-02-16T06:58:59Z</dcterms:created>
  <dcterms:modified xsi:type="dcterms:W3CDTF">2021-01-31T06:58:47Z</dcterms:modified>
</cp:coreProperties>
</file>